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H31" i="4" s="1"/>
  <c r="E34" i="4"/>
  <c r="E31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H16" i="4" s="1"/>
  <c r="E8" i="4"/>
  <c r="H7" i="4"/>
  <c r="E7" i="4"/>
  <c r="H6" i="4"/>
  <c r="E6" i="4"/>
  <c r="H5" i="4"/>
  <c r="E5" i="4"/>
  <c r="E39" i="4" l="1"/>
  <c r="H39" i="4"/>
  <c r="E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<sst xmlns="http://schemas.openxmlformats.org/spreadsheetml/2006/main" count="98" uniqueCount="50">
  <si>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</si>
  <si>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</si>
  <si>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</si>
  <si>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</si>
  <si>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</si>
  <si>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</si>
  <si>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</si>
  <si>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</si>
  <si>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</si>
  <si>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</si>
  <si>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</si>
  <si>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</si>
  <si>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</si>
  <si>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</si>
  <si>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</si>
  <si>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</si>
  <si>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</si>
  <si>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</si>
  <si>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</si>
  <si>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</si>
  <si>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</si>
  <si>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</si>
  <si>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</si>
  <si>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</si>
  <si>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</si>
  <si>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</si>
  <si>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</si>
  <si>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</si>
  <si>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</si>
  <si>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</si>
  <si>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</si>
  <si>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</si>
  <si>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</si>
  <si>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</si>
  <si>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</si>
  <si>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</si>
  <si>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</si>
  <si>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</si>
  <si>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</si>
  <si>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</si>
  <si>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</si>
  <si>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</si>
  <si>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</si>
  <si>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</si>
  <si>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</si>
  <si>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</si>
  <si>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</si>
  <si>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</si>
  <si>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</si>
  <si>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CULTURA DE ACAMBARO GUANAJUATO
ESTADO ANALÍTICO DE INGRESOS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</si>
</sst>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248418</v>
      </c>
      <c r="D8" s="22">
        <v>0</v>
      </c>
      <c r="E8" s="22">
        <f t="shared" si="0"/>
        <v>248418</v>
      </c>
      <c r="F8" s="22">
        <v>208668.07</v>
      </c>
      <c r="G8" s="22">
        <v>208668.07</v>
      </c>
      <c r="H8" s="22">
        <f t="shared" si="1"/>
        <v>-39749.929999999993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4970356.22</v>
      </c>
      <c r="D13" s="22">
        <v>0</v>
      </c>
      <c r="E13" s="22">
        <f t="shared" si="2"/>
        <v>4970356.22</v>
      </c>
      <c r="F13" s="22">
        <v>5061366.6399999997</v>
      </c>
      <c r="G13" s="22">
        <v>5061366.6399999997</v>
      </c>
      <c r="H13" s="22">
        <f t="shared" si="3"/>
        <v>91010.419999999925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178264.77</v>
      </c>
      <c r="E14" s="22">
        <f t="shared" ref="E14" si="4">C14+D14</f>
        <v>178264.77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5218774.22</v>
      </c>
      <c r="D16" s="23">
        <f t="shared" ref="D16:H16" si="6">SUM(D5:D14)</f>
        <v>178264.77</v>
      </c>
      <c r="E16" s="23">
        <f t="shared" si="6"/>
        <v>5397038.9899999993</v>
      </c>
      <c r="F16" s="23">
        <f t="shared" si="6"/>
        <v>5270034.71</v>
      </c>
      <c r="G16" s="11">
        <f t="shared" si="6"/>
        <v>5270034.71</v>
      </c>
      <c r="H16" s="12">
        <f t="shared" si="6"/>
        <v>51260.489999999932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0.399999999999999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5218774.22</v>
      </c>
      <c r="D31" s="26">
        <f t="shared" si="14"/>
        <v>0</v>
      </c>
      <c r="E31" s="26">
        <f t="shared" si="14"/>
        <v>5218774.22</v>
      </c>
      <c r="F31" s="26">
        <f t="shared" si="14"/>
        <v>5270034.71</v>
      </c>
      <c r="G31" s="26">
        <f t="shared" si="14"/>
        <v>5270034.71</v>
      </c>
      <c r="H31" s="26">
        <f t="shared" si="14"/>
        <v>51260.489999999932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248418</v>
      </c>
      <c r="D34" s="25">
        <v>0</v>
      </c>
      <c r="E34" s="25">
        <f>C34+D34</f>
        <v>248418</v>
      </c>
      <c r="F34" s="25">
        <v>208668.07</v>
      </c>
      <c r="G34" s="25">
        <v>208668.07</v>
      </c>
      <c r="H34" s="25">
        <f t="shared" si="15"/>
        <v>-39749.929999999993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4970356.22</v>
      </c>
      <c r="D35" s="25">
        <v>0</v>
      </c>
      <c r="E35" s="25">
        <f>C35+D35</f>
        <v>4970356.22</v>
      </c>
      <c r="F35" s="25">
        <v>5061366.6399999997</v>
      </c>
      <c r="G35" s="25">
        <v>5061366.6399999997</v>
      </c>
      <c r="H35" s="25">
        <f t="shared" ref="H35" si="16">G35-C35</f>
        <v>91010.419999999925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178264.77</v>
      </c>
      <c r="E37" s="26">
        <f t="shared" si="17"/>
        <v>178264.77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178264.77</v>
      </c>
      <c r="E38" s="25">
        <f>C38+D38</f>
        <v>178264.77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5218774.22</v>
      </c>
      <c r="D39" s="23">
        <f t="shared" ref="D39:H39" si="18">SUM(D37+D31+D21)</f>
        <v>178264.77</v>
      </c>
      <c r="E39" s="23">
        <f t="shared" si="18"/>
        <v>5397038.9899999993</v>
      </c>
      <c r="F39" s="23">
        <f t="shared" si="18"/>
        <v>5270034.71</v>
      </c>
      <c r="G39" s="23">
        <f t="shared" si="18"/>
        <v>5270034.71</v>
      </c>
      <c r="H39" s="12">
        <f t="shared" si="18"/>
        <v>51260.489999999932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2019-04-05T21:16:20Z</cp:lastPrinted>
  <dcterms:created xsi:type="dcterms:W3CDTF">2012-12-11T20:48:19Z</dcterms:created>
  <dcterms:modified xsi:type="dcterms:W3CDTF">2020-02-19T17:07:56Z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